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6\1 výzva\"/>
    </mc:Choice>
  </mc:AlternateContent>
  <xr:revisionPtr revIDLastSave="0" documentId="13_ncr:1_{48B66CFA-014B-48FD-8E95-879EA0E9F1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8" i="1"/>
  <c r="Q11" i="1" s="1"/>
  <c r="O8" i="1"/>
  <c r="P11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<sst xmlns="http://schemas.openxmlformats.org/spreadsheetml/2006/main" count="40" uniqueCount="38">
  <si>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</si>
  <si>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</si>
  <si>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</si>
  <si>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</si>
  <si>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</si>
  <si>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</si>
  <si>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</si>
  <si>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</si>
  <si>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</si>
  <si>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</si>
  <si>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</si>
  <si>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</si>
  <si>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</si>
  <si>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</si>
  <si>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</si>
  <si>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</si>
  <si>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</si>
  <si>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</si>
  <si>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</si>
  <si>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</si>
  <si>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</si>
  <si>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</si>
  <si>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</si>
  <si>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</si>
  <si>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</si>
  <si>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</si>
  <si>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</si>
  <si>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</si>
  <si>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</si>
  <si>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</si>
  <si>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</si>
  <si>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</si>
  <si>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</si>
  <si>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 xml:space="preserve">Tiskárny, kopírky, multifunkce II. 016 - 2023 </t>
  </si>
  <si>
    <t>Pokladní tiskárna</t>
  </si>
  <si>
    <r>
      <rPr>
        <b/>
        <sz val="11"/>
        <color theme="1"/>
        <rFont val="Calibri"/>
        <family val="2"/>
        <charset val="238"/>
        <scheme val="minor"/>
      </rPr>
      <t>4 ks</t>
    </r>
    <r>
      <rPr>
        <sz val="11"/>
        <color theme="1"/>
        <rFont val="Calibri"/>
        <family val="2"/>
        <charset val="238"/>
        <scheme val="minor"/>
      </rPr>
      <t xml:space="preserve">: Helena Honomichlová,
Tel.: 37763 4883, 602 683 935
</t>
    </r>
    <r>
      <rPr>
        <b/>
        <sz val="11"/>
        <color theme="1"/>
        <rFont val="Calibri"/>
        <family val="2"/>
        <charset val="238"/>
        <scheme val="minor"/>
      </rPr>
      <t>6 ks</t>
    </r>
    <r>
      <rPr>
        <sz val="11"/>
        <color theme="1"/>
        <rFont val="Calibri"/>
        <family val="2"/>
        <charset val="238"/>
        <scheme val="minor"/>
      </rPr>
      <t>: Hana Menclová, 
Tel.: 37763 4853, 602 167 797
(nebo Gabriela Vostracká 37763 4854, nebo Ilona Mikulášková 37763 1501)</t>
    </r>
  </si>
  <si>
    <r>
      <rPr>
        <b/>
        <sz val="11"/>
        <color theme="1"/>
        <rFont val="Calibri"/>
        <family val="2"/>
        <charset val="238"/>
        <scheme val="minor"/>
      </rPr>
      <t>4 ks:</t>
    </r>
    <r>
      <rPr>
        <sz val="11"/>
        <color theme="1"/>
        <rFont val="Calibri"/>
        <family val="2"/>
        <charset val="238"/>
        <scheme val="minor"/>
      </rPr>
      <t xml:space="preserve"> Univerzitní 12, 301 00 Plzeň,
Menza 4
</t>
    </r>
    <r>
      <rPr>
        <b/>
        <sz val="11"/>
        <color theme="1"/>
        <rFont val="Calibri"/>
        <family val="2"/>
        <charset val="238"/>
        <scheme val="minor"/>
      </rPr>
      <t>6 ks</t>
    </r>
    <r>
      <rPr>
        <sz val="11"/>
        <color theme="1"/>
        <rFont val="Calibri"/>
        <family val="2"/>
        <charset val="238"/>
        <scheme val="minor"/>
      </rPr>
      <t>: Kollárova 19, 301 00 Plzeň,
 Správa kolejí a menz</t>
    </r>
  </si>
  <si>
    <r>
      <t xml:space="preserve">Pokladní tiskárna, barva černá nebo šedá. 
</t>
    </r>
    <r>
      <rPr>
        <sz val="11"/>
        <rFont val="Calibri"/>
        <family val="2"/>
        <charset val="238"/>
        <scheme val="minor"/>
      </rPr>
      <t>Rychlost tisku min. 245 mm/s.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Sada znaků: ANK.
Kapacita sloupce účtenka: šířka papíru 80 mm, 48 / 64. 
Znaková sada: mezinárodní, 128 x 43 grafika.
Rozlišení tisku: min. 200 x </t>
    </r>
    <r>
      <rPr>
        <sz val="11"/>
        <rFont val="Calibri"/>
        <family val="2"/>
        <charset val="238"/>
        <scheme val="minor"/>
      </rPr>
      <t xml:space="preserve">200 dpi.
</t>
    </r>
    <r>
      <rPr>
        <sz val="11"/>
        <color theme="1"/>
        <rFont val="Calibri"/>
        <family val="2"/>
        <charset val="238"/>
        <scheme val="minor"/>
      </rPr>
      <t xml:space="preserve">Termální řádkový tisk, barva tisku černá. 
Tiskové znaky: text vč. Euro symbolu, grafika, čárový kód. 
Rozhraní min.: RS-232, USB 2.0, otevírání zásuvky. 
Životnost tiskové hlavy min. 90 km. 
Rozměry max.: š. 145 x hl. 200 x výš. 150 mm. 
Formát papíru - papírová role.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</si>
</sst>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72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1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8" fillId="0" borderId="0" xfId="2" applyAlignment="1">
      <alignment horizontal="left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8" fillId="0" borderId="0" xfId="2"/>
    <xf numFmtId="0" fontId="8" fillId="0" borderId="0" xfId="2" applyAlignment="1">
      <alignment vertical="center" wrapText="1"/>
    </xf>
    <xf numFmtId="49" fontId="8" fillId="0" borderId="0" xfId="2" applyNumberFormat="1" applyAlignment="1">
      <alignment vertical="center" wrapText="1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9" xfId="0" applyBorder="1"/>
    <xf numFmtId="0" fontId="19" fillId="4" borderId="2" xfId="0" applyFont="1" applyFill="1" applyBorder="1" applyAlignment="1">
      <alignment horizontal="center" vertical="center" wrapText="1"/>
    </xf>
    <xf numFmtId="49" fontId="25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20" fillId="0" borderId="0" xfId="2" applyFont="1" applyAlignment="1">
      <alignment horizontal="left" vertical="center" wrapText="1"/>
    </xf>
    <xf numFmtId="164" fontId="9" fillId="0" borderId="7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0" fillId="0" borderId="0" xfId="0" applyProtection="1">
      <protection locked="0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51" zoomScaleNormal="51" workbookViewId="0">
      <selection activeCell="M24" sqref="M22:M24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2" customWidth="1"/>
    <col min="4" max="4" width="9.7109375" style="38" bestFit="1" customWidth="1"/>
    <col min="5" max="5" width="9" style="1" bestFit="1" customWidth="1"/>
    <col min="6" max="6" width="77.28515625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8.28515625" hidden="1" customWidth="1"/>
    <col min="12" max="12" width="38.42578125" customWidth="1"/>
    <col min="13" max="13" width="33.140625" style="2" customWidth="1"/>
    <col min="14" max="14" width="27.7109375" style="3" customWidth="1"/>
    <col min="15" max="15" width="17.7109375" style="3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1.5703125" hidden="1" customWidth="1"/>
    <col min="21" max="21" width="35.85546875" style="4" customWidth="1"/>
  </cols>
  <sheetData>
    <row r="1" spans="1:21" ht="15.75" x14ac:dyDescent="0.25">
      <c r="B1" s="61" t="s">
        <v>28</v>
      </c>
      <c r="C1" s="62"/>
      <c r="D1" s="62"/>
    </row>
    <row r="2" spans="1:21" ht="18" customHeight="1" x14ac:dyDescent="0.25">
      <c r="B2" s="61" t="s">
        <v>33</v>
      </c>
      <c r="C2" s="61"/>
      <c r="D2" s="61"/>
      <c r="G2" s="41"/>
    </row>
    <row r="3" spans="1:21" ht="43.5" customHeight="1" x14ac:dyDescent="0.25">
      <c r="D3" s="1"/>
      <c r="G3" s="68"/>
      <c r="H3" s="68"/>
      <c r="I3" s="68"/>
      <c r="J3" s="68"/>
      <c r="K3" s="68"/>
      <c r="L3" s="68"/>
      <c r="M3" s="68"/>
      <c r="N3" s="68"/>
      <c r="O3" s="2"/>
      <c r="S3" s="5"/>
      <c r="T3" s="6"/>
      <c r="U3" s="7"/>
    </row>
    <row r="4" spans="1:21" ht="43.5" customHeight="1" x14ac:dyDescent="0.25">
      <c r="B4" s="12"/>
      <c r="C4" s="8" t="s">
        <v>0</v>
      </c>
      <c r="D4" s="54"/>
      <c r="E4" s="54"/>
      <c r="F4" s="54"/>
      <c r="G4" s="68"/>
      <c r="H4" s="68"/>
      <c r="I4" s="68"/>
      <c r="J4" s="68"/>
      <c r="K4" s="68"/>
      <c r="L4" s="68"/>
      <c r="M4" s="68"/>
      <c r="N4" s="68"/>
      <c r="O4" s="9"/>
      <c r="P4" s="9"/>
      <c r="Q4" s="9"/>
      <c r="R4" s="9"/>
      <c r="S4" s="9"/>
      <c r="U4" s="10"/>
    </row>
    <row r="5" spans="1:21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N5" s="14"/>
      <c r="O5" s="14"/>
      <c r="S5" s="5"/>
      <c r="U5" s="10"/>
    </row>
    <row r="6" spans="1:21" ht="36.75" customHeight="1" thickBot="1" x14ac:dyDescent="0.3">
      <c r="B6" s="15"/>
      <c r="C6" s="16"/>
      <c r="D6" s="1"/>
      <c r="G6" s="17" t="s">
        <v>2</v>
      </c>
      <c r="H6" s="40" t="s">
        <v>2</v>
      </c>
      <c r="N6" s="18"/>
      <c r="O6" s="18"/>
      <c r="Q6" s="17" t="s">
        <v>2</v>
      </c>
      <c r="U6" s="10"/>
    </row>
    <row r="7" spans="1:21" ht="80.25" customHeight="1" thickTop="1" thickBot="1" x14ac:dyDescent="0.3">
      <c r="B7" s="19" t="s">
        <v>3</v>
      </c>
      <c r="C7" s="20" t="s">
        <v>17</v>
      </c>
      <c r="D7" s="20" t="s">
        <v>4</v>
      </c>
      <c r="E7" s="20" t="s">
        <v>18</v>
      </c>
      <c r="F7" s="20" t="s">
        <v>29</v>
      </c>
      <c r="G7" s="21" t="s">
        <v>5</v>
      </c>
      <c r="H7" s="21" t="s">
        <v>16</v>
      </c>
      <c r="I7" s="20" t="s">
        <v>19</v>
      </c>
      <c r="J7" s="20" t="s">
        <v>20</v>
      </c>
      <c r="K7" s="20" t="s">
        <v>31</v>
      </c>
      <c r="L7" s="55" t="s">
        <v>21</v>
      </c>
      <c r="M7" s="20" t="s">
        <v>22</v>
      </c>
      <c r="N7" s="20" t="s">
        <v>23</v>
      </c>
      <c r="O7" s="20" t="s">
        <v>24</v>
      </c>
      <c r="P7" s="20" t="s">
        <v>6</v>
      </c>
      <c r="Q7" s="22" t="s">
        <v>7</v>
      </c>
      <c r="R7" s="55" t="s">
        <v>8</v>
      </c>
      <c r="S7" s="55" t="s">
        <v>9</v>
      </c>
      <c r="T7" s="20" t="s">
        <v>25</v>
      </c>
      <c r="U7" s="20" t="s">
        <v>26</v>
      </c>
    </row>
    <row r="8" spans="1:21" ht="246.75" customHeight="1" thickTop="1" thickBot="1" x14ac:dyDescent="0.3">
      <c r="A8" s="23"/>
      <c r="B8" s="42">
        <v>1</v>
      </c>
      <c r="C8" s="43" t="s">
        <v>34</v>
      </c>
      <c r="D8" s="44">
        <v>10</v>
      </c>
      <c r="E8" s="45" t="s">
        <v>27</v>
      </c>
      <c r="F8" s="56" t="s">
        <v>37</v>
      </c>
      <c r="G8" s="70"/>
      <c r="H8" s="70"/>
      <c r="I8" s="43" t="s">
        <v>32</v>
      </c>
      <c r="J8" s="46" t="s">
        <v>30</v>
      </c>
      <c r="K8" s="47"/>
      <c r="L8" s="53" t="s">
        <v>35</v>
      </c>
      <c r="M8" s="53" t="s">
        <v>36</v>
      </c>
      <c r="N8" s="48">
        <v>21</v>
      </c>
      <c r="O8" s="49">
        <f>D8*P8</f>
        <v>33000</v>
      </c>
      <c r="P8" s="50">
        <v>3300</v>
      </c>
      <c r="Q8" s="71"/>
      <c r="R8" s="51">
        <f>D8*Q8</f>
        <v>0</v>
      </c>
      <c r="S8" s="52" t="str">
        <f>IF(ISNUMBER(Q8), IF(Q8&gt;P8,"NEVYHOVUJE","VYHOVUJE")," ")</f>
        <v xml:space="preserve"> </v>
      </c>
      <c r="T8" s="45"/>
      <c r="U8" s="45" t="s">
        <v>14</v>
      </c>
    </row>
    <row r="9" spans="1:21" ht="16.5" thickTop="1" thickBot="1" x14ac:dyDescent="0.3">
      <c r="C9"/>
      <c r="D9"/>
      <c r="E9"/>
      <c r="F9"/>
      <c r="G9" s="24"/>
      <c r="H9"/>
      <c r="I9"/>
      <c r="J9"/>
      <c r="M9"/>
      <c r="N9"/>
      <c r="O9" s="26"/>
      <c r="R9" s="39"/>
    </row>
    <row r="10" spans="1:21" ht="60.75" customHeight="1" thickTop="1" thickBot="1" x14ac:dyDescent="0.3">
      <c r="B10" s="63" t="s">
        <v>10</v>
      </c>
      <c r="C10" s="63"/>
      <c r="D10" s="63"/>
      <c r="E10" s="63"/>
      <c r="F10" s="63"/>
      <c r="G10" s="63"/>
      <c r="H10" s="63"/>
      <c r="I10" s="63"/>
      <c r="J10" s="25"/>
      <c r="K10" s="25"/>
      <c r="L10" s="10"/>
      <c r="M10" s="10"/>
      <c r="N10" s="26"/>
      <c r="O10" s="26"/>
      <c r="P10" s="27" t="s">
        <v>11</v>
      </c>
      <c r="Q10" s="64" t="s">
        <v>12</v>
      </c>
      <c r="R10" s="65"/>
      <c r="S10" s="66"/>
      <c r="U10" s="28"/>
    </row>
    <row r="11" spans="1:21" ht="33" customHeight="1" thickTop="1" thickBot="1" x14ac:dyDescent="0.3">
      <c r="B11" s="67" t="s">
        <v>15</v>
      </c>
      <c r="C11" s="67"/>
      <c r="D11" s="67"/>
      <c r="E11" s="67"/>
      <c r="F11" s="67"/>
      <c r="G11" s="67"/>
      <c r="H11" s="29"/>
      <c r="I11" s="29"/>
      <c r="J11" s="29"/>
      <c r="L11" s="30"/>
      <c r="M11" s="30"/>
      <c r="N11" s="31"/>
      <c r="O11" s="31"/>
      <c r="P11" s="32">
        <f>SUM(O8:O8)</f>
        <v>33000</v>
      </c>
      <c r="Q11" s="58">
        <f>SUM(R8:R8)</f>
        <v>0</v>
      </c>
      <c r="R11" s="59"/>
      <c r="S11" s="60"/>
    </row>
    <row r="12" spans="1:21" ht="18.600000000000001" customHeight="1" thickTop="1" x14ac:dyDescent="0.25">
      <c r="B12" s="33"/>
      <c r="C12" s="34"/>
      <c r="D12" s="35"/>
      <c r="E12" s="34"/>
      <c r="F12" s="34"/>
      <c r="G12" s="36"/>
      <c r="H12" s="36"/>
      <c r="I12" s="36"/>
      <c r="J12" s="36"/>
      <c r="M12"/>
    </row>
    <row r="13" spans="1:21" ht="18.600000000000001" customHeight="1" x14ac:dyDescent="0.25">
      <c r="B13" s="57" t="s">
        <v>13</v>
      </c>
      <c r="C13" s="57"/>
      <c r="D13" s="57"/>
      <c r="E13" s="57"/>
      <c r="F13" s="57"/>
      <c r="G13" s="57"/>
      <c r="H13" s="57"/>
      <c r="I13" s="57"/>
      <c r="J13"/>
      <c r="M13"/>
    </row>
    <row r="14" spans="1:21" ht="18.600000000000001" customHeight="1" x14ac:dyDescent="0.25">
      <c r="B14" s="37"/>
      <c r="C14" s="37"/>
      <c r="D14" s="37"/>
      <c r="E14" s="37"/>
      <c r="F14" s="37"/>
      <c r="I14"/>
      <c r="J14"/>
      <c r="M14"/>
    </row>
    <row r="15" spans="1:21" ht="18.600000000000001" customHeight="1" x14ac:dyDescent="0.25">
      <c r="C15"/>
      <c r="E15"/>
      <c r="F15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L31" s="69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</sheetData>
  <sheetProtection algorithmName="SHA-512" hashValue="+qNPuJsuqWkOC9YSj2jhWrfJLhjYxMmMd6FMnyMi1ZKV9h8hxf3q3N+IU36FpjUpTaX5LLrB7Uum+UUY0fWJ0w==" saltValue="QwowN/boviG2XPbeRY33QQ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Q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Q8">
    <cfRule type="notContainsBlanks" dxfId="2" priority="19">
      <formula>LEN(TRIM(Q8))&gt;0</formula>
    </cfRule>
  </conditionalFormatting>
  <conditionalFormatting sqref="S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2023-02-08T10:58:50Z</cp:lastPrinted>
  <dcterms:created xsi:type="dcterms:W3CDTF">2014-03-05T12:43:32Z</dcterms:created>
  <dcterms:modified xsi:type="dcterms:W3CDTF">2023-06-27T08:08:58Z</dcterms:modified>
</cp:coreProperties>
</file>